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51" i="1" s="1"/>
  <c r="I25" i="12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I53" i="1" s="1"/>
  <c r="V38" i="12"/>
  <c r="G39"/>
  <c r="M39" s="1"/>
  <c r="M38" s="1"/>
  <c r="I39"/>
  <c r="I38" s="1"/>
  <c r="K39"/>
  <c r="K38" s="1"/>
  <c r="O39"/>
  <c r="O38" s="1"/>
  <c r="Q39"/>
  <c r="Q38" s="1"/>
  <c r="V39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M69"/>
  <c r="I69"/>
  <c r="K69"/>
  <c r="O69"/>
  <c r="Q69"/>
  <c r="V69"/>
  <c r="I70"/>
  <c r="K70"/>
  <c r="O70"/>
  <c r="Q70"/>
  <c r="V70"/>
  <c r="M71"/>
  <c r="I71"/>
  <c r="K71"/>
  <c r="O71"/>
  <c r="Q71"/>
  <c r="V71"/>
  <c r="M72"/>
  <c r="I72"/>
  <c r="K72"/>
  <c r="O72"/>
  <c r="Q72"/>
  <c r="V72"/>
  <c r="M73"/>
  <c r="I73"/>
  <c r="K73"/>
  <c r="O73"/>
  <c r="Q73"/>
  <c r="V73"/>
  <c r="M74"/>
  <c r="I74"/>
  <c r="K74"/>
  <c r="O74"/>
  <c r="Q74"/>
  <c r="V74"/>
  <c r="M75"/>
  <c r="I75"/>
  <c r="K75"/>
  <c r="O75"/>
  <c r="Q75"/>
  <c r="V75"/>
  <c r="M76"/>
  <c r="I76"/>
  <c r="K76"/>
  <c r="O76"/>
  <c r="Q76"/>
  <c r="V76"/>
  <c r="M77"/>
  <c r="I77"/>
  <c r="K77"/>
  <c r="O77"/>
  <c r="Q77"/>
  <c r="V77"/>
  <c r="M78"/>
  <c r="I78"/>
  <c r="K78"/>
  <c r="O78"/>
  <c r="Q78"/>
  <c r="V78"/>
  <c r="M79"/>
  <c r="I79"/>
  <c r="K79"/>
  <c r="O79"/>
  <c r="Q79"/>
  <c r="V79"/>
  <c r="M80"/>
  <c r="I80"/>
  <c r="K80"/>
  <c r="O80"/>
  <c r="Q80"/>
  <c r="V80"/>
  <c r="M81"/>
  <c r="I81"/>
  <c r="K81"/>
  <c r="O81"/>
  <c r="Q81"/>
  <c r="V81"/>
  <c r="M82"/>
  <c r="I82"/>
  <c r="K82"/>
  <c r="O82"/>
  <c r="Q82"/>
  <c r="V82"/>
  <c r="M83"/>
  <c r="I83"/>
  <c r="K83"/>
  <c r="O83"/>
  <c r="Q83"/>
  <c r="V83"/>
  <c r="M84"/>
  <c r="I84"/>
  <c r="K84"/>
  <c r="O84"/>
  <c r="Q84"/>
  <c r="V84"/>
  <c r="M85"/>
  <c r="I85"/>
  <c r="K85"/>
  <c r="O85"/>
  <c r="Q85"/>
  <c r="V85"/>
  <c r="I86"/>
  <c r="G87"/>
  <c r="G86" s="1"/>
  <c r="I59" i="1" s="1"/>
  <c r="I87" i="12"/>
  <c r="K87"/>
  <c r="K86" s="1"/>
  <c r="O87"/>
  <c r="O86" s="1"/>
  <c r="Q87"/>
  <c r="Q86" s="1"/>
  <c r="V87"/>
  <c r="V86" s="1"/>
  <c r="G89"/>
  <c r="M89" s="1"/>
  <c r="I89"/>
  <c r="K89"/>
  <c r="O89"/>
  <c r="Q89"/>
  <c r="V89"/>
  <c r="G91"/>
  <c r="M91" s="1"/>
  <c r="I91"/>
  <c r="K91"/>
  <c r="O91"/>
  <c r="Q91"/>
  <c r="V91"/>
  <c r="G92"/>
  <c r="M92" s="1"/>
  <c r="I92"/>
  <c r="K92"/>
  <c r="O92"/>
  <c r="Q92"/>
  <c r="V92"/>
  <c r="G94"/>
  <c r="M94" s="1"/>
  <c r="I94"/>
  <c r="K94"/>
  <c r="O94"/>
  <c r="Q94"/>
  <c r="V94"/>
  <c r="G96"/>
  <c r="M96" s="1"/>
  <c r="I96"/>
  <c r="K96"/>
  <c r="O96"/>
  <c r="Q96"/>
  <c r="V96"/>
  <c r="G98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3"/>
  <c r="M103" s="1"/>
  <c r="I103"/>
  <c r="K103"/>
  <c r="O103"/>
  <c r="Q103"/>
  <c r="V103"/>
  <c r="G105"/>
  <c r="M105" s="1"/>
  <c r="I105"/>
  <c r="K105"/>
  <c r="O105"/>
  <c r="Q105"/>
  <c r="V105"/>
  <c r="G107"/>
  <c r="M107" s="1"/>
  <c r="I107"/>
  <c r="K107"/>
  <c r="O107"/>
  <c r="Q107"/>
  <c r="V107"/>
  <c r="G109"/>
  <c r="M109" s="1"/>
  <c r="I109"/>
  <c r="K109"/>
  <c r="O109"/>
  <c r="Q109"/>
  <c r="V109"/>
  <c r="G111"/>
  <c r="M111" s="1"/>
  <c r="M110" s="1"/>
  <c r="I111"/>
  <c r="I110" s="1"/>
  <c r="K111"/>
  <c r="K110" s="1"/>
  <c r="O111"/>
  <c r="O110" s="1"/>
  <c r="Q111"/>
  <c r="Q110" s="1"/>
  <c r="V111"/>
  <c r="V110" s="1"/>
  <c r="G113"/>
  <c r="M113" s="1"/>
  <c r="I113"/>
  <c r="K113"/>
  <c r="O113"/>
  <c r="Q113"/>
  <c r="V113"/>
  <c r="G114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AF124"/>
  <c r="I20" i="1"/>
  <c r="M25" i="12" l="1"/>
  <c r="M24" s="1"/>
  <c r="Q119"/>
  <c r="V63"/>
  <c r="K97"/>
  <c r="V106"/>
  <c r="K88"/>
  <c r="G44"/>
  <c r="I55" i="1" s="1"/>
  <c r="K106" i="12"/>
  <c r="Q51"/>
  <c r="I112"/>
  <c r="I119"/>
  <c r="K112"/>
  <c r="G68"/>
  <c r="G63"/>
  <c r="I57" i="1" s="1"/>
  <c r="G51" i="12"/>
  <c r="I56" i="1" s="1"/>
  <c r="G26" i="12"/>
  <c r="I52" i="1" s="1"/>
  <c r="K8" i="12"/>
  <c r="O44"/>
  <c r="V26"/>
  <c r="O119"/>
  <c r="Q112"/>
  <c r="G41" i="1"/>
  <c r="G39"/>
  <c r="G42" s="1"/>
  <c r="G25" s="1"/>
  <c r="A25" s="1"/>
  <c r="A26" s="1"/>
  <c r="G26" s="1"/>
  <c r="K119" i="12"/>
  <c r="G110"/>
  <c r="I63" i="1" s="1"/>
  <c r="I18" s="1"/>
  <c r="V97" i="12"/>
  <c r="V88"/>
  <c r="O68"/>
  <c r="I51"/>
  <c r="O51"/>
  <c r="O8"/>
  <c r="G40" i="1"/>
  <c r="V119" i="12"/>
  <c r="V112"/>
  <c r="M106"/>
  <c r="G97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2"/>
  <c r="G112"/>
  <c r="I64" i="1" s="1"/>
  <c r="Q106" i="12"/>
  <c r="I106"/>
  <c r="O106"/>
  <c r="Q97"/>
  <c r="I97"/>
  <c r="O97"/>
  <c r="Q88"/>
  <c r="I88"/>
  <c r="O88"/>
  <c r="V68"/>
  <c r="K63"/>
  <c r="V51"/>
  <c r="V44"/>
  <c r="K26"/>
  <c r="Q26"/>
  <c r="I26"/>
  <c r="G8"/>
  <c r="Q8"/>
  <c r="M88"/>
  <c r="M119"/>
  <c r="AE124"/>
  <c r="G119"/>
  <c r="I65" i="1" s="1"/>
  <c r="I19" s="1"/>
  <c r="M114" i="12"/>
  <c r="M112" s="1"/>
  <c r="G106"/>
  <c r="I62" i="1" s="1"/>
  <c r="M98" i="12"/>
  <c r="M97" s="1"/>
  <c r="M87"/>
  <c r="M86" s="1"/>
  <c r="M64"/>
  <c r="M63" s="1"/>
  <c r="M52"/>
  <c r="M51" s="1"/>
  <c r="M29"/>
  <c r="M26" s="1"/>
  <c r="M17"/>
  <c r="M8" s="1"/>
  <c r="M70"/>
  <c r="M68" s="1"/>
  <c r="M46"/>
  <c r="M44" s="1"/>
  <c r="J28" i="1"/>
  <c r="J26"/>
  <c r="G38"/>
  <c r="F38"/>
  <c r="H32"/>
  <c r="J23"/>
  <c r="J24"/>
  <c r="J25"/>
  <c r="J27"/>
  <c r="E24"/>
  <c r="E26"/>
  <c r="I58" l="1"/>
  <c r="G90" i="12"/>
  <c r="G88" s="1"/>
  <c r="I60" i="1" s="1"/>
  <c r="I17" s="1"/>
  <c r="I49"/>
  <c r="F40"/>
  <c r="H40" s="1"/>
  <c r="I40" s="1"/>
  <c r="F39"/>
  <c r="F41"/>
  <c r="H41" s="1"/>
  <c r="I41" s="1"/>
  <c r="G124" i="12" l="1"/>
  <c r="I16" i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<sst xmlns="http://schemas.openxmlformats.org/spreadsheetml/2006/main" count="746" uniqueCount="317">
  <si>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</si>
  <si>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</si>
  <si>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</si>
  <si>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</si>
  <si>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</si>
  <si>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</si>
  <si>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</si>
  <si>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</si>
  <si>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</si>
  <si>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</si>
  <si>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</si>
  <si>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</si>
  <si>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</si>
  <si>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</si>
  <si>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</si>
  <si>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</si>
  <si>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</si>
  <si>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</si>
  <si>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</si>
  <si>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</si>
  <si>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</si>
  <si>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</si>
  <si>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</si>
  <si>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</si>
  <si>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</si>
  <si>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</si>
  <si>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</si>
  <si>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</si>
  <si>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</si>
  <si>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</si>
  <si>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</si>
  <si>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</si>
  <si>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</si>
  <si>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</si>
  <si>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</si>
  <si>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</si>
  <si>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</si>
  <si>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</si>
  <si>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</si>
  <si>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</si>
  <si>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</si>
  <si>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</si>
  <si>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</si>
  <si>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</si>
  <si>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</si>
  <si>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</si>
  <si>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</si>
  <si>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</si>
  <si>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</si>
  <si>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</si>
  <si>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</si>
  <si>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</si>
  <si>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</si>
  <si>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</si>
  <si>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</si>
  <si>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</si>
  <si>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</si>
  <si>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</si>
  <si>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</si>
  <si>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</si>
  <si>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</si>
  <si>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</si>
  <si>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</si>
  <si>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</si>
  <si>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</si>
  <si>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</si>
  <si>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</si>
  <si>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</si>
  <si>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</si>
  <si>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</si>
  <si>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</si>
  <si>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</si>
  <si>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</si>
  <si>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</si>
  <si>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</si>
  <si>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</si>
  <si>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</si>
  <si>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</si>
  <si>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</si>
  <si>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</si>
  <si>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</si>
  <si>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</si>
  <si>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</si>
  <si>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</si>
  <si>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</si>
  <si>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</si>
  <si>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</si>
  <si>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</si>
  <si>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</si>
  <si>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</si>
  <si>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</si>
  <si>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</si>
  <si>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</si>
  <si>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</si>
  <si>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</si>
  <si>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</si>
  <si>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</si>
  <si>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</si>
  <si>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</si>
  <si>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</si>
  <si>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</si>
  <si>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</si>
  <si>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</si>
  <si>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</si>
  <si>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</si>
  <si>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</si>
  <si>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</si>
  <si>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</si>
  <si>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</si>
  <si>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</si>
  <si>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</si>
  <si>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</si>
  <si>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</si>
  <si>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</si>
  <si>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</si>
  <si>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</si>
  <si>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</si>
  <si>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</si>
  <si>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</si>
  <si>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</si>
  <si>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</si>
  <si>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</si>
  <si>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</si>
  <si>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</si>
  <si>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</si>
  <si>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</si>
  <si>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</si>
  <si>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</si>
  <si>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</si>
  <si>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</si>
  <si>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</si>
  <si>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</si>
  <si>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</si>
  <si>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</si>
  <si>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</si>
  <si>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</si>
  <si>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</si>
  <si>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</si>
  <si>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</si>
  <si>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</si>
  <si>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</si>
  <si>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</si>
  <si>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</si>
  <si>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</si>
  <si>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</si>
  <si>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</si>
  <si>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</si>
  <si>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</si>
  <si>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</si>
  <si>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</si>
  <si>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</si>
  <si>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</si>
  <si>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</si>
  <si>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</si>
  <si>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</si>
  <si>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</si>
  <si>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</si>
  <si>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</si>
  <si>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</si>
  <si>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</si>
  <si>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</si>
  <si>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</si>
  <si>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</si>
  <si>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</si>
  <si>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</si>
  <si>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</si>
  <si>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</si>
  <si>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</si>
  <si>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</si>
  <si>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</si>
  <si>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</si>
  <si>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</si>
  <si>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</si>
  <si>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</si>
  <si>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</si>
  <si>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</si>
  <si>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</si>
  <si>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</si>
  <si>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</si>
  <si>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</si>
  <si>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</si>
  <si>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</si>
  <si>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</si>
  <si>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</si>
  <si>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</si>
  <si>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</si>
  <si>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</si>
  <si>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</si>
  <si>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</si>
  <si>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</si>
  <si>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</si>
  <si>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</si>
  <si>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</si>
  <si>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</si>
  <si>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</si>
  <si>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</si>
  <si>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</si>
  <si>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</si>
  <si>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</si>
  <si>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</si>
  <si>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</si>
  <si>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</si>
  <si>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</si>
  <si>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</si>
  <si>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</si>
  <si>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</si>
  <si>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</si>
  <si>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</si>
  <si>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</si>
  <si>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</si>
  <si>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</si>
  <si>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</si>
  <si>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</si>
  <si>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</si>
  <si>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</si>
  <si>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</si>
  <si>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</si>
  <si>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</si>
  <si>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</si>
  <si>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</si>
  <si>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</si>
  <si>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</si>
  <si>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</si>
  <si>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</si>
  <si>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</si>
  <si>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</si>
  <si>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</si>
  <si>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</si>
  <si>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</si>
  <si>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</si>
  <si>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</si>
  <si>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</si>
  <si>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</si>
  <si>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</si>
  <si>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</si>
  <si>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</si>
  <si>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</si>
  <si>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</si>
  <si>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</si>
  <si>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</si>
  <si>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</si>
  <si>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</si>
  <si>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</si>
  <si>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Ventil</t>
  </si>
  <si>
    <t>Ventil kulový k WC, pračce, umyvadlům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</si>
  <si>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</si>
  <si>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</si>
  <si>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</si>
  <si>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</si>
  <si>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</si>
  <si>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</si>
  <si>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</si>
  <si>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</si>
  <si>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</si>
  <si>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</si>
  <si>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</si>
  <si>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</si>
  <si>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</si>
  <si>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</si>
  <si>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</si>
  <si>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</si>
  <si>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</si>
  <si>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</si>
  <si>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</si>
  <si>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</si>
  <si>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</si>
  <si>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</si>
  <si>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</si>
  <si>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</si>
  <si>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</si>
  <si>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</si>
  <si>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</si>
  <si>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</si>
  <si>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</si>
  <si>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</si>
  <si>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</si>
  <si>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</si>
  <si>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</si>
  <si>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</si>
  <si>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</si>
  <si>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</si>
  <si>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</si>
  <si>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</si>
  <si>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</si>
  <si>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</si>
  <si>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</si>
  <si>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</si>
  <si>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</si>
  <si>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</si>
  <si>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</si>
  <si>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</si>
  <si>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</si>
  <si>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</si>
  <si>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</si>
  <si>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</si>
  <si>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</si>
  <si>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</si>
  <si>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</si>
  <si>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</si>
  <si>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</si>
  <si>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</si>
  <si>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</si>
  <si>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</si>
  <si>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</si>
  <si>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</si>
  <si>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</si>
  <si>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</si>
  <si>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</si>
  <si>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</si>
  <si>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</si>
  <si>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</si>
  <si>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</si>
  <si>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</si>
  <si>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Rozpočet Volgogradská 2373/157A</t>
  </si>
  <si>
    <t>D+M Revizní dvířka  do  SDK příčky, 800x800 mm,lamino</t>
  </si>
  <si>
    <t>Baterie vanova V169, záruka min.5 let,český výrobce</t>
  </si>
  <si>
    <t>Rozpočet Volgogradská 157A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</si>
</sst>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316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43621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9"/>
  <sheetViews>
    <sheetView workbookViewId="0">
      <pane ySplit="7" topLeftCell="A8" activePane="bottomLeft" state="frozen"/>
      <selection pane="bottomLeft" activeCell="B87" sqref="B87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313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/>
      <c r="C36" s="189" t="s">
        <v>314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218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219</v>
      </c>
      <c r="C66" s="187" t="s">
        <v>220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v>0</v>
      </c>
      <c r="H69" s="162"/>
      <c r="I69" s="161">
        <f t="shared" ref="I69:I85" si="14">ROUND(E69*H69,2)</f>
        <v>0</v>
      </c>
      <c r="J69" s="162"/>
      <c r="K69" s="161">
        <f t="shared" ref="K69:K85" si="15">ROUND(E69*J69,2)</f>
        <v>0</v>
      </c>
      <c r="L69" s="161">
        <v>15</v>
      </c>
      <c r="M69" s="161">
        <f t="shared" ref="M69:M85" si="16">G69*(1+L69/100)</f>
        <v>0</v>
      </c>
      <c r="N69" s="161">
        <v>1.41E-3</v>
      </c>
      <c r="O69" s="161">
        <f t="shared" ref="O69:O85" si="17">ROUND(E69*N69,2)</f>
        <v>0</v>
      </c>
      <c r="P69" s="161">
        <v>0</v>
      </c>
      <c r="Q69" s="161">
        <f t="shared" ref="Q69:Q85" si="18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19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v>0</v>
      </c>
      <c r="H70" s="162"/>
      <c r="I70" s="161">
        <f t="shared" si="14"/>
        <v>0</v>
      </c>
      <c r="J70" s="162"/>
      <c r="K70" s="161">
        <f t="shared" si="15"/>
        <v>0</v>
      </c>
      <c r="L70" s="161">
        <v>15</v>
      </c>
      <c r="M70" s="161">
        <f t="shared" si="16"/>
        <v>0</v>
      </c>
      <c r="N70" s="161">
        <v>4.8999999999999998E-4</v>
      </c>
      <c r="O70" s="161">
        <f t="shared" si="17"/>
        <v>0</v>
      </c>
      <c r="P70" s="161">
        <v>0</v>
      </c>
      <c r="Q70" s="161">
        <f t="shared" si="18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19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v>0</v>
      </c>
      <c r="H71" s="162"/>
      <c r="I71" s="161">
        <f t="shared" si="14"/>
        <v>0</v>
      </c>
      <c r="J71" s="162"/>
      <c r="K71" s="161">
        <f t="shared" si="15"/>
        <v>0</v>
      </c>
      <c r="L71" s="161">
        <v>15</v>
      </c>
      <c r="M71" s="161">
        <f t="shared" si="16"/>
        <v>0</v>
      </c>
      <c r="N71" s="161">
        <v>8.0000000000000007E-5</v>
      </c>
      <c r="O71" s="161">
        <f t="shared" si="17"/>
        <v>0</v>
      </c>
      <c r="P71" s="161">
        <v>0</v>
      </c>
      <c r="Q71" s="161">
        <f t="shared" si="18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19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v>0</v>
      </c>
      <c r="H72" s="162"/>
      <c r="I72" s="161">
        <f t="shared" si="14"/>
        <v>0</v>
      </c>
      <c r="J72" s="162"/>
      <c r="K72" s="161">
        <f t="shared" si="15"/>
        <v>0</v>
      </c>
      <c r="L72" s="161">
        <v>15</v>
      </c>
      <c r="M72" s="161">
        <f t="shared" si="16"/>
        <v>0</v>
      </c>
      <c r="N72" s="161">
        <v>1.2E-4</v>
      </c>
      <c r="O72" s="161">
        <f t="shared" si="17"/>
        <v>0</v>
      </c>
      <c r="P72" s="161">
        <v>0</v>
      </c>
      <c r="Q72" s="161">
        <f t="shared" si="18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19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v>0</v>
      </c>
      <c r="H73" s="162"/>
      <c r="I73" s="161">
        <f t="shared" si="14"/>
        <v>0</v>
      </c>
      <c r="J73" s="162"/>
      <c r="K73" s="161">
        <f t="shared" si="15"/>
        <v>0</v>
      </c>
      <c r="L73" s="161">
        <v>15</v>
      </c>
      <c r="M73" s="161">
        <f t="shared" si="16"/>
        <v>0</v>
      </c>
      <c r="N73" s="161">
        <v>1.8000000000000001E-4</v>
      </c>
      <c r="O73" s="161">
        <f t="shared" si="17"/>
        <v>0</v>
      </c>
      <c r="P73" s="161">
        <v>0</v>
      </c>
      <c r="Q73" s="161">
        <f t="shared" si="18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19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v>0</v>
      </c>
      <c r="H74" s="162"/>
      <c r="I74" s="161">
        <f t="shared" si="14"/>
        <v>0</v>
      </c>
      <c r="J74" s="162"/>
      <c r="K74" s="161">
        <f t="shared" si="15"/>
        <v>0</v>
      </c>
      <c r="L74" s="161">
        <v>15</v>
      </c>
      <c r="M74" s="161">
        <f t="shared" si="16"/>
        <v>0</v>
      </c>
      <c r="N74" s="161">
        <v>4.0999999999999999E-4</v>
      </c>
      <c r="O74" s="161">
        <f t="shared" si="17"/>
        <v>0</v>
      </c>
      <c r="P74" s="161">
        <v>0</v>
      </c>
      <c r="Q74" s="161">
        <f t="shared" si="18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19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v>0</v>
      </c>
      <c r="H75" s="162"/>
      <c r="I75" s="161">
        <f t="shared" si="14"/>
        <v>0</v>
      </c>
      <c r="J75" s="162"/>
      <c r="K75" s="161">
        <f t="shared" si="15"/>
        <v>0</v>
      </c>
      <c r="L75" s="161">
        <v>15</v>
      </c>
      <c r="M75" s="161">
        <f t="shared" si="16"/>
        <v>0</v>
      </c>
      <c r="N75" s="161">
        <v>2.7999999999999998E-4</v>
      </c>
      <c r="O75" s="161">
        <f t="shared" si="17"/>
        <v>0</v>
      </c>
      <c r="P75" s="161">
        <v>0</v>
      </c>
      <c r="Q75" s="161">
        <f t="shared" si="18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19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v>0</v>
      </c>
      <c r="H76" s="162"/>
      <c r="I76" s="161">
        <f t="shared" si="14"/>
        <v>0</v>
      </c>
      <c r="J76" s="162"/>
      <c r="K76" s="161">
        <f t="shared" si="15"/>
        <v>0</v>
      </c>
      <c r="L76" s="161">
        <v>15</v>
      </c>
      <c r="M76" s="161">
        <f t="shared" si="16"/>
        <v>0</v>
      </c>
      <c r="N76" s="161">
        <v>2.0000000000000001E-4</v>
      </c>
      <c r="O76" s="161">
        <f t="shared" si="17"/>
        <v>0</v>
      </c>
      <c r="P76" s="161">
        <v>0</v>
      </c>
      <c r="Q76" s="161">
        <f t="shared" si="18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19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240</v>
      </c>
      <c r="C77" s="189" t="s">
        <v>302</v>
      </c>
      <c r="D77" s="180" t="s">
        <v>165</v>
      </c>
      <c r="E77" s="181">
        <v>2</v>
      </c>
      <c r="F77" s="182"/>
      <c r="G77" s="183">
        <v>0</v>
      </c>
      <c r="H77" s="162"/>
      <c r="I77" s="161">
        <f t="shared" si="14"/>
        <v>0</v>
      </c>
      <c r="J77" s="162"/>
      <c r="K77" s="161">
        <f t="shared" si="15"/>
        <v>0</v>
      </c>
      <c r="L77" s="161">
        <v>15</v>
      </c>
      <c r="M77" s="161">
        <f t="shared" si="16"/>
        <v>0</v>
      </c>
      <c r="N77" s="161">
        <v>0</v>
      </c>
      <c r="O77" s="161">
        <f t="shared" si="17"/>
        <v>0</v>
      </c>
      <c r="P77" s="161">
        <v>0</v>
      </c>
      <c r="Q77" s="161">
        <f t="shared" si="18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19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241</v>
      </c>
      <c r="C78" s="189" t="s">
        <v>303</v>
      </c>
      <c r="D78" s="180" t="s">
        <v>142</v>
      </c>
      <c r="E78" s="181">
        <v>1</v>
      </c>
      <c r="F78" s="182"/>
      <c r="G78" s="183">
        <v>0</v>
      </c>
      <c r="H78" s="162"/>
      <c r="I78" s="161">
        <f t="shared" si="14"/>
        <v>0</v>
      </c>
      <c r="J78" s="162"/>
      <c r="K78" s="161">
        <f t="shared" si="15"/>
        <v>0</v>
      </c>
      <c r="L78" s="161">
        <v>15</v>
      </c>
      <c r="M78" s="161">
        <f t="shared" si="16"/>
        <v>0</v>
      </c>
      <c r="N78" s="161">
        <v>0</v>
      </c>
      <c r="O78" s="161">
        <f t="shared" si="17"/>
        <v>0</v>
      </c>
      <c r="P78" s="161">
        <v>0</v>
      </c>
      <c r="Q78" s="161">
        <f t="shared" si="18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19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242</v>
      </c>
      <c r="C79" s="189" t="s">
        <v>312</v>
      </c>
      <c r="D79" s="180" t="s">
        <v>142</v>
      </c>
      <c r="E79" s="181">
        <v>1</v>
      </c>
      <c r="F79" s="182"/>
      <c r="G79" s="183">
        <v>0</v>
      </c>
      <c r="H79" s="162"/>
      <c r="I79" s="161">
        <f t="shared" si="14"/>
        <v>0</v>
      </c>
      <c r="J79" s="162"/>
      <c r="K79" s="161">
        <f t="shared" si="15"/>
        <v>0</v>
      </c>
      <c r="L79" s="161">
        <v>15</v>
      </c>
      <c r="M79" s="161">
        <f t="shared" si="16"/>
        <v>0</v>
      </c>
      <c r="N79" s="161">
        <v>0</v>
      </c>
      <c r="O79" s="161">
        <f t="shared" si="17"/>
        <v>0</v>
      </c>
      <c r="P79" s="161">
        <v>0</v>
      </c>
      <c r="Q79" s="161">
        <f t="shared" si="18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19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>
      <c r="A80" s="178">
        <v>51</v>
      </c>
      <c r="B80" s="179"/>
      <c r="C80" s="189" t="s">
        <v>315</v>
      </c>
      <c r="D80" s="180" t="s">
        <v>142</v>
      </c>
      <c r="E80" s="181">
        <v>1</v>
      </c>
      <c r="F80" s="182"/>
      <c r="G80" s="183">
        <v>0</v>
      </c>
      <c r="H80" s="162"/>
      <c r="I80" s="161">
        <f t="shared" si="14"/>
        <v>0</v>
      </c>
      <c r="J80" s="162"/>
      <c r="K80" s="161">
        <f t="shared" si="15"/>
        <v>0</v>
      </c>
      <c r="L80" s="161">
        <v>15</v>
      </c>
      <c r="M80" s="161">
        <f t="shared" si="16"/>
        <v>0</v>
      </c>
      <c r="N80" s="161">
        <v>0</v>
      </c>
      <c r="O80" s="161">
        <f t="shared" si="17"/>
        <v>0</v>
      </c>
      <c r="P80" s="161">
        <v>0</v>
      </c>
      <c r="Q80" s="161">
        <f t="shared" si="18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19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243</v>
      </c>
      <c r="C81" s="189" t="s">
        <v>244</v>
      </c>
      <c r="D81" s="180" t="s">
        <v>142</v>
      </c>
      <c r="E81" s="181">
        <v>3</v>
      </c>
      <c r="F81" s="182"/>
      <c r="G81" s="183">
        <v>0</v>
      </c>
      <c r="H81" s="162"/>
      <c r="I81" s="161">
        <f t="shared" si="14"/>
        <v>0</v>
      </c>
      <c r="J81" s="162"/>
      <c r="K81" s="161">
        <f t="shared" si="15"/>
        <v>0</v>
      </c>
      <c r="L81" s="161">
        <v>15</v>
      </c>
      <c r="M81" s="161">
        <f t="shared" si="16"/>
        <v>0</v>
      </c>
      <c r="N81" s="161">
        <v>0</v>
      </c>
      <c r="O81" s="161">
        <f t="shared" si="17"/>
        <v>0</v>
      </c>
      <c r="P81" s="161">
        <v>0</v>
      </c>
      <c r="Q81" s="161">
        <f t="shared" si="18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19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/>
      <c r="C82" s="189" t="s">
        <v>245</v>
      </c>
      <c r="D82" s="180" t="s">
        <v>142</v>
      </c>
      <c r="E82" s="181">
        <v>1</v>
      </c>
      <c r="F82" s="182"/>
      <c r="G82" s="183">
        <v>0</v>
      </c>
      <c r="H82" s="162"/>
      <c r="I82" s="161">
        <f t="shared" si="14"/>
        <v>0</v>
      </c>
      <c r="J82" s="162"/>
      <c r="K82" s="161">
        <f t="shared" si="15"/>
        <v>0</v>
      </c>
      <c r="L82" s="161">
        <v>15</v>
      </c>
      <c r="M82" s="161">
        <f t="shared" si="16"/>
        <v>0</v>
      </c>
      <c r="N82" s="161">
        <v>1.8000000000000001E-4</v>
      </c>
      <c r="O82" s="161">
        <f t="shared" si="17"/>
        <v>0</v>
      </c>
      <c r="P82" s="161">
        <v>0</v>
      </c>
      <c r="Q82" s="161">
        <f t="shared" si="18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19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/>
      <c r="C83" s="189" t="s">
        <v>304</v>
      </c>
      <c r="D83" s="180" t="s">
        <v>142</v>
      </c>
      <c r="E83" s="181">
        <v>1</v>
      </c>
      <c r="F83" s="182"/>
      <c r="G83" s="183">
        <v>0</v>
      </c>
      <c r="H83" s="162"/>
      <c r="I83" s="161">
        <f t="shared" si="14"/>
        <v>0</v>
      </c>
      <c r="J83" s="162"/>
      <c r="K83" s="161">
        <f t="shared" si="15"/>
        <v>0</v>
      </c>
      <c r="L83" s="161">
        <v>15</v>
      </c>
      <c r="M83" s="161">
        <f t="shared" si="16"/>
        <v>0</v>
      </c>
      <c r="N83" s="161">
        <v>0</v>
      </c>
      <c r="O83" s="161">
        <f t="shared" si="17"/>
        <v>0</v>
      </c>
      <c r="P83" s="161">
        <v>0</v>
      </c>
      <c r="Q83" s="161">
        <f t="shared" si="18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19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2">
        <v>55</v>
      </c>
      <c r="B84" s="173"/>
      <c r="C84" s="187" t="s">
        <v>311</v>
      </c>
      <c r="D84" s="174" t="s">
        <v>142</v>
      </c>
      <c r="E84" s="175">
        <v>1</v>
      </c>
      <c r="F84" s="176"/>
      <c r="G84" s="177">
        <v>0</v>
      </c>
      <c r="H84" s="162"/>
      <c r="I84" s="161">
        <f t="shared" si="14"/>
        <v>0</v>
      </c>
      <c r="J84" s="162"/>
      <c r="K84" s="161">
        <f t="shared" si="15"/>
        <v>0</v>
      </c>
      <c r="L84" s="161">
        <v>15</v>
      </c>
      <c r="M84" s="161">
        <f t="shared" si="16"/>
        <v>0</v>
      </c>
      <c r="N84" s="161">
        <v>0</v>
      </c>
      <c r="O84" s="161">
        <f t="shared" si="17"/>
        <v>0</v>
      </c>
      <c r="P84" s="161">
        <v>0</v>
      </c>
      <c r="Q84" s="161">
        <f t="shared" si="18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19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>
        <v>56</v>
      </c>
      <c r="B85" s="159" t="s">
        <v>247</v>
      </c>
      <c r="C85" s="190" t="s">
        <v>248</v>
      </c>
      <c r="D85" s="160" t="s">
        <v>0</v>
      </c>
      <c r="E85" s="184"/>
      <c r="F85" s="162"/>
      <c r="G85" s="161">
        <v>0</v>
      </c>
      <c r="H85" s="162"/>
      <c r="I85" s="161">
        <f t="shared" si="14"/>
        <v>0</v>
      </c>
      <c r="J85" s="162"/>
      <c r="K85" s="161">
        <f t="shared" si="15"/>
        <v>0</v>
      </c>
      <c r="L85" s="161">
        <v>15</v>
      </c>
      <c r="M85" s="161">
        <f t="shared" si="16"/>
        <v>0</v>
      </c>
      <c r="N85" s="161">
        <v>0</v>
      </c>
      <c r="O85" s="161">
        <f t="shared" si="17"/>
        <v>0</v>
      </c>
      <c r="P85" s="161">
        <v>0</v>
      </c>
      <c r="Q85" s="161">
        <f t="shared" si="18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19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>
      <c r="A87" s="178">
        <v>57</v>
      </c>
      <c r="B87" s="179"/>
      <c r="C87" s="189" t="s">
        <v>305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161</v>
      </c>
      <c r="T87" s="161" t="s">
        <v>162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>
      <c r="A89" s="172">
        <v>58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188" t="s">
        <v>252</v>
      </c>
      <c r="D90" s="163"/>
      <c r="E90" s="164">
        <v>3.1960000000000002</v>
      </c>
      <c r="F90" s="161"/>
      <c r="G90" s="161">
        <f>SUM(G68:G85)</f>
        <v>0</v>
      </c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>
      <c r="A91" s="178">
        <v>59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2">
        <v>60</v>
      </c>
      <c r="B92" s="173" t="s">
        <v>256</v>
      </c>
      <c r="C92" s="187" t="s">
        <v>306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72">
        <v>61</v>
      </c>
      <c r="B94" s="173" t="s">
        <v>257</v>
      </c>
      <c r="C94" s="187" t="s">
        <v>307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161</v>
      </c>
      <c r="T94" s="161" t="s">
        <v>168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>
        <v>62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>
      <c r="A98" s="172">
        <v>63</v>
      </c>
      <c r="B98" s="173" t="s">
        <v>261</v>
      </c>
      <c r="C98" s="187" t="s">
        <v>308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88" t="s">
        <v>262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72">
        <v>64</v>
      </c>
      <c r="B100" s="173" t="s">
        <v>263</v>
      </c>
      <c r="C100" s="187" t="s">
        <v>264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88" t="s">
        <v>262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>
      <c r="A102" s="178">
        <v>65</v>
      </c>
      <c r="B102" s="179" t="s">
        <v>265</v>
      </c>
      <c r="C102" s="189" t="s">
        <v>266</v>
      </c>
      <c r="D102" s="180" t="s">
        <v>155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72">
        <v>66</v>
      </c>
      <c r="B103" s="173" t="s">
        <v>267</v>
      </c>
      <c r="C103" s="187" t="s">
        <v>309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268</v>
      </c>
      <c r="S103" s="161" t="s">
        <v>121</v>
      </c>
      <c r="T103" s="161" t="s">
        <v>162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8" t="s">
        <v>269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>
        <v>67</v>
      </c>
      <c r="B105" s="159" t="s">
        <v>270</v>
      </c>
      <c r="C105" s="190" t="s">
        <v>271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>
      <c r="A107" s="172">
        <v>68</v>
      </c>
      <c r="B107" s="173" t="s">
        <v>272</v>
      </c>
      <c r="C107" s="187" t="s">
        <v>273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78">
        <v>69</v>
      </c>
      <c r="B109" s="179" t="s">
        <v>274</v>
      </c>
      <c r="C109" s="189" t="s">
        <v>310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>
      <c r="A111" s="178">
        <v>70</v>
      </c>
      <c r="B111" s="179" t="s">
        <v>275</v>
      </c>
      <c r="C111" s="189" t="s">
        <v>276</v>
      </c>
      <c r="D111" s="180" t="s">
        <v>165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161</v>
      </c>
      <c r="T111" s="161" t="s">
        <v>162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>
      <c r="A113" s="178">
        <v>71</v>
      </c>
      <c r="B113" s="179" t="s">
        <v>277</v>
      </c>
      <c r="C113" s="189" t="s">
        <v>278</v>
      </c>
      <c r="D113" s="180" t="s">
        <v>173</v>
      </c>
      <c r="E113" s="181">
        <v>1.774</v>
      </c>
      <c r="F113" s="182"/>
      <c r="G113" s="183">
        <f t="shared" ref="G113:G118" si="20">ROUND(E113*F113,2)</f>
        <v>0</v>
      </c>
      <c r="H113" s="162"/>
      <c r="I113" s="161">
        <f t="shared" ref="I113:I118" si="21">ROUND(E113*H113,2)</f>
        <v>0</v>
      </c>
      <c r="J113" s="162"/>
      <c r="K113" s="161">
        <f t="shared" ref="K113:K118" si="22">ROUND(E113*J113,2)</f>
        <v>0</v>
      </c>
      <c r="L113" s="161">
        <v>15</v>
      </c>
      <c r="M113" s="161">
        <f t="shared" ref="M113:M118" si="23">G113*(1+L113/100)</f>
        <v>0</v>
      </c>
      <c r="N113" s="161">
        <v>0</v>
      </c>
      <c r="O113" s="161">
        <f t="shared" ref="O113:O118" si="24">ROUND(E113*N113,2)</f>
        <v>0</v>
      </c>
      <c r="P113" s="161">
        <v>0</v>
      </c>
      <c r="Q113" s="161">
        <f t="shared" ref="Q113:Q118" si="25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6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5.3220000000000001</v>
      </c>
      <c r="F114" s="182"/>
      <c r="G114" s="183">
        <f t="shared" si="20"/>
        <v>0</v>
      </c>
      <c r="H114" s="162"/>
      <c r="I114" s="161">
        <f t="shared" si="21"/>
        <v>0</v>
      </c>
      <c r="J114" s="162"/>
      <c r="K114" s="161">
        <f t="shared" si="22"/>
        <v>0</v>
      </c>
      <c r="L114" s="161">
        <v>15</v>
      </c>
      <c r="M114" s="161">
        <f t="shared" si="23"/>
        <v>0</v>
      </c>
      <c r="N114" s="161">
        <v>0</v>
      </c>
      <c r="O114" s="161">
        <f t="shared" si="24"/>
        <v>0</v>
      </c>
      <c r="P114" s="161">
        <v>0</v>
      </c>
      <c r="Q114" s="161">
        <f t="shared" si="25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6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279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282</v>
      </c>
      <c r="C115" s="189" t="s">
        <v>283</v>
      </c>
      <c r="D115" s="180" t="s">
        <v>173</v>
      </c>
      <c r="E115" s="181">
        <v>1.774</v>
      </c>
      <c r="F115" s="182"/>
      <c r="G115" s="183">
        <f t="shared" si="20"/>
        <v>0</v>
      </c>
      <c r="H115" s="162"/>
      <c r="I115" s="161">
        <f t="shared" si="21"/>
        <v>0</v>
      </c>
      <c r="J115" s="162"/>
      <c r="K115" s="161">
        <f t="shared" si="22"/>
        <v>0</v>
      </c>
      <c r="L115" s="161">
        <v>15</v>
      </c>
      <c r="M115" s="161">
        <f t="shared" si="23"/>
        <v>0</v>
      </c>
      <c r="N115" s="161">
        <v>0</v>
      </c>
      <c r="O115" s="161">
        <f t="shared" si="24"/>
        <v>0</v>
      </c>
      <c r="P115" s="161">
        <v>0</v>
      </c>
      <c r="Q115" s="161">
        <f t="shared" si="25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6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284</v>
      </c>
      <c r="C116" s="189" t="s">
        <v>285</v>
      </c>
      <c r="D116" s="180" t="s">
        <v>173</v>
      </c>
      <c r="E116" s="181">
        <v>15.965999999999999</v>
      </c>
      <c r="F116" s="182"/>
      <c r="G116" s="183">
        <f t="shared" si="20"/>
        <v>0</v>
      </c>
      <c r="H116" s="162"/>
      <c r="I116" s="161">
        <f t="shared" si="21"/>
        <v>0</v>
      </c>
      <c r="J116" s="162"/>
      <c r="K116" s="161">
        <f t="shared" si="22"/>
        <v>0</v>
      </c>
      <c r="L116" s="161">
        <v>15</v>
      </c>
      <c r="M116" s="161">
        <f t="shared" si="23"/>
        <v>0</v>
      </c>
      <c r="N116" s="161">
        <v>0</v>
      </c>
      <c r="O116" s="161">
        <f t="shared" si="24"/>
        <v>0</v>
      </c>
      <c r="P116" s="161">
        <v>0</v>
      </c>
      <c r="Q116" s="161">
        <f t="shared" si="25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6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286</v>
      </c>
      <c r="C117" s="189" t="s">
        <v>287</v>
      </c>
      <c r="D117" s="180" t="s">
        <v>173</v>
      </c>
      <c r="E117" s="181">
        <v>1.774</v>
      </c>
      <c r="F117" s="182"/>
      <c r="G117" s="183">
        <f t="shared" si="20"/>
        <v>0</v>
      </c>
      <c r="H117" s="162"/>
      <c r="I117" s="161">
        <f t="shared" si="21"/>
        <v>0</v>
      </c>
      <c r="J117" s="162"/>
      <c r="K117" s="161">
        <f t="shared" si="22"/>
        <v>0</v>
      </c>
      <c r="L117" s="161">
        <v>15</v>
      </c>
      <c r="M117" s="161">
        <f t="shared" si="23"/>
        <v>0</v>
      </c>
      <c r="N117" s="161">
        <v>0</v>
      </c>
      <c r="O117" s="161">
        <f t="shared" si="24"/>
        <v>0</v>
      </c>
      <c r="P117" s="161">
        <v>0</v>
      </c>
      <c r="Q117" s="161">
        <f t="shared" si="25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6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288</v>
      </c>
      <c r="C118" s="189" t="s">
        <v>289</v>
      </c>
      <c r="D118" s="180" t="s">
        <v>173</v>
      </c>
      <c r="E118" s="181">
        <v>1.774</v>
      </c>
      <c r="F118" s="182"/>
      <c r="G118" s="183">
        <f t="shared" si="20"/>
        <v>0</v>
      </c>
      <c r="H118" s="162"/>
      <c r="I118" s="161">
        <f t="shared" si="21"/>
        <v>0</v>
      </c>
      <c r="J118" s="162"/>
      <c r="K118" s="161">
        <f t="shared" si="22"/>
        <v>0</v>
      </c>
      <c r="L118" s="161">
        <v>15</v>
      </c>
      <c r="M118" s="161">
        <f t="shared" si="23"/>
        <v>0</v>
      </c>
      <c r="N118" s="161">
        <v>0</v>
      </c>
      <c r="O118" s="161">
        <f t="shared" si="24"/>
        <v>0</v>
      </c>
      <c r="P118" s="161">
        <v>0</v>
      </c>
      <c r="Q118" s="161">
        <f t="shared" si="25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6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279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>
      <c r="A120" s="178">
        <v>77</v>
      </c>
      <c r="B120" s="179" t="s">
        <v>290</v>
      </c>
      <c r="C120" s="189" t="s">
        <v>291</v>
      </c>
      <c r="D120" s="180" t="s">
        <v>292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162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293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78">
        <v>78</v>
      </c>
      <c r="B121" s="179" t="s">
        <v>294</v>
      </c>
      <c r="C121" s="189" t="s">
        <v>295</v>
      </c>
      <c r="D121" s="180" t="s">
        <v>292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161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2">
        <v>79</v>
      </c>
      <c r="B122" s="173" t="s">
        <v>296</v>
      </c>
      <c r="C122" s="187" t="s">
        <v>297</v>
      </c>
      <c r="D122" s="174" t="s">
        <v>292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293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298</v>
      </c>
    </row>
    <row r="125" spans="1:60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61" t="s">
        <v>299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300</v>
      </c>
    </row>
    <row r="129" spans="1:33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C134" s="193"/>
      <c r="D134" s="142"/>
      <c r="AG134" t="s">
        <v>301</v>
      </c>
    </row>
    <row r="135" spans="1:33">
      <c r="D135" s="142"/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2019-04-02T10:32:11Z</cp:lastPrinted>
  <dcterms:created xsi:type="dcterms:W3CDTF">2009-04-08T07:15:50Z</dcterms:created>
  <dcterms:modified xsi:type="dcterms:W3CDTF">2019-06-05T08:57:56Z</dcterms:modified>
</cp:coreProperties>
</file>